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2595" yWindow="0" windowWidth="19440" windowHeight="11640" tabRatio="500"/>
  </bookViews>
  <sheets>
    <sheet name="Schedule" sheetId="1" r:id="rId1"/>
  </sheets>
  <externalReferences>
    <externalReference r:id="rId2"/>
  </externalReferences>
  <definedNames>
    <definedName name="CalendarYear">[1]Jan!$K$1</definedName>
    <definedName name="OctSun1">DATE(CalendarYear,10,1)-WEEKDAY(DATE(CalendarYear,10,1))+1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/>
  <c r="F7"/>
  <c r="E7"/>
  <c r="D7"/>
  <c r="C7"/>
  <c r="B7"/>
  <c r="A7"/>
  <c r="G5"/>
  <c r="F5"/>
  <c r="E5"/>
  <c r="D5"/>
  <c r="C5"/>
  <c r="B5"/>
  <c r="A5"/>
  <c r="G3"/>
  <c r="F3"/>
  <c r="E3"/>
  <c r="D3"/>
  <c r="C3"/>
  <c r="B3"/>
  <c r="A3"/>
</calcChain>
</file>

<file path=xl/sharedStrings.xml><?xml version="1.0" encoding="utf-8"?>
<sst xmlns="http://schemas.openxmlformats.org/spreadsheetml/2006/main" count="17" uniqueCount="17">
  <si>
    <t>Sunday</t>
  </si>
  <si>
    <t>Monday</t>
  </si>
  <si>
    <t>Tuesday</t>
  </si>
  <si>
    <t>Wednesday</t>
  </si>
  <si>
    <t>Thursday</t>
  </si>
  <si>
    <t>Friday</t>
  </si>
  <si>
    <t>Saturday</t>
  </si>
  <si>
    <t>5 pm : Students of Smt Aparna Balaji - Vocal
6 pm : Students of Smt Soumya Ramanathan - Dance
7 pm : Students of Smt Thenu Raajan - Dance</t>
  </si>
  <si>
    <r>
      <rPr>
        <b/>
        <sz val="10"/>
        <color theme="1" tint="0.249977111117893"/>
        <rFont val="Cambria"/>
        <scheme val="major"/>
      </rPr>
      <t>3 pm : Students of Smt Joythi Raghavan - Dance
4 pm : Students of Smt Soumya Ramanathan - Dance
5 pm : Students of Smt Uma Sankar - Vocal
6 pm: Students of Smt Geetha Murali - Vocal
7 pm: Students of Smt Sandhya Sridhar - Vocal
8 pm : Students of Smt Suchita Rao - Vocal</t>
    </r>
  </si>
  <si>
    <t xml:space="preserve">6:30 pm : TBD
7:30 pm : Smt Sangeetha Vijey - Dance
</t>
  </si>
  <si>
    <t xml:space="preserve">6:30 pm : Smt Prashanti Punnamaraju - Vocal
7:30 pm : TBD
</t>
  </si>
  <si>
    <t xml:space="preserve">
6:30 pm : TBD
7:30 pm : TBD
</t>
  </si>
  <si>
    <t xml:space="preserve">
6:30 pm : Smt Deepa Rajamani - Dance
7:30 pm : Students of Smt Hema Iyengar - Dance, Vocal
</t>
  </si>
  <si>
    <t xml:space="preserve">6:30 pm to 8:30 pm
Students of Smt Tara Anand - Vocal, Instrumental
</t>
  </si>
  <si>
    <r>
      <rPr>
        <b/>
        <sz val="10"/>
        <color theme="1" tint="0.249977111117893"/>
        <rFont val="Cambria"/>
        <scheme val="major"/>
      </rPr>
      <t>4 pm : Students of Smt Sunanda Narayanan - Dance
5 pm : Students of Smt Prafulla Velury - Dance
6 pm to 8 pm : Students of  Smt Durga Krishnan - Vocal, Instrumental
8 pm : Students of Smt Kalpana Balachundhar - Dance</t>
    </r>
    <r>
      <rPr>
        <sz val="10"/>
        <color theme="1" tint="0.249977111117893"/>
        <rFont val="Calibri"/>
        <family val="2"/>
        <scheme val="minor"/>
      </rPr>
      <t xml:space="preserve">
</t>
    </r>
  </si>
  <si>
    <t>Navarathri Cultural Schedule - October 2013</t>
  </si>
  <si>
    <t>11 am : Students of Smt Jayshree Bala Rajamani - Dance 
12 pm : Students of Preethi Ramesh - Dance
1 pm to 3 pm : Students of Smt Bhuvana Ganesh - Vocal
3 pm : Sri Ganesh Krishnan - Bhajans
4 pm : Smt Rupa Ravi  - Instrumental</t>
  </si>
</sst>
</file>

<file path=xl/styles.xml><?xml version="1.0" encoding="utf-8"?>
<styleSheet xmlns="http://schemas.openxmlformats.org/spreadsheetml/2006/main">
  <numFmts count="2">
    <numFmt numFmtId="164" formatCode="mmmm\ yyyy"/>
    <numFmt numFmtId="165" formatCode="d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28"/>
      <color theme="3"/>
      <name val="Apple Chancery"/>
    </font>
    <font>
      <sz val="10"/>
      <color theme="1" tint="0.249977111117893"/>
      <name val="Cambria"/>
      <scheme val="major"/>
    </font>
    <font>
      <b/>
      <sz val="10"/>
      <color theme="1" tint="0.249977111117893"/>
      <name val="Cambria"/>
      <scheme val="major"/>
    </font>
    <font>
      <b/>
      <sz val="10"/>
      <color theme="1" tint="0.249977111117893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 tint="0.249977111117893"/>
      <name val="Calibri"/>
      <scheme val="minor"/>
    </font>
    <font>
      <b/>
      <sz val="14"/>
      <color theme="1" tint="0.249977111117893"/>
      <name val="Calibri"/>
      <scheme val="minor"/>
    </font>
    <font>
      <b/>
      <sz val="16"/>
      <color theme="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auto="1"/>
      </left>
      <right style="thin">
        <color theme="4" tint="0.39994506668294322"/>
      </right>
      <top style="medium">
        <color auto="1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auto="1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auto="1"/>
      </right>
      <top style="medium">
        <color auto="1"/>
      </top>
      <bottom style="thin">
        <color theme="4" tint="0.39994506668294322"/>
      </bottom>
      <diagonal/>
    </border>
    <border>
      <left style="medium">
        <color auto="1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auto="1"/>
      </right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auto="1"/>
      </left>
      <right style="thin">
        <color theme="4" tint="0.39994506668294322"/>
      </right>
      <top style="thin">
        <color theme="4" tint="0.39994506668294322"/>
      </top>
      <bottom style="medium">
        <color auto="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auto="1"/>
      </bottom>
      <diagonal/>
    </border>
    <border>
      <left style="thin">
        <color theme="4" tint="0.39994506668294322"/>
      </left>
      <right style="medium">
        <color auto="1"/>
      </right>
      <top style="thin">
        <color theme="4" tint="0.39994506668294322"/>
      </top>
      <bottom style="medium">
        <color auto="1"/>
      </bottom>
      <diagonal/>
    </border>
  </borders>
  <cellStyleXfs count="12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4">
    <xf numFmtId="0" fontId="0" fillId="0" borderId="0" xfId="0"/>
    <xf numFmtId="164" fontId="7" fillId="4" borderId="0" xfId="1" applyNumberFormat="1" applyFont="1" applyFill="1" applyBorder="1" applyAlignment="1">
      <alignment horizontal="center" vertical="center"/>
    </xf>
    <xf numFmtId="0" fontId="15" fillId="2" borderId="3" xfId="2" applyFont="1" applyBorder="1" applyAlignment="1">
      <alignment vertical="center"/>
    </xf>
    <xf numFmtId="165" fontId="4" fillId="0" borderId="6" xfId="0" applyNumberFormat="1" applyFont="1" applyBorder="1" applyAlignment="1">
      <alignment vertical="center"/>
    </xf>
    <xf numFmtId="0" fontId="6" fillId="3" borderId="6" xfId="3" applyFont="1" applyBorder="1" applyAlignment="1">
      <alignment vertical="center" wrapText="1"/>
    </xf>
    <xf numFmtId="165" fontId="14" fillId="6" borderId="6" xfId="0" applyNumberFormat="1" applyFont="1" applyFill="1" applyBorder="1" applyAlignment="1">
      <alignment vertical="center" wrapText="1"/>
    </xf>
    <xf numFmtId="0" fontId="8" fillId="5" borderId="6" xfId="3" applyFont="1" applyFill="1" applyBorder="1" applyAlignment="1">
      <alignment vertical="center" wrapText="1"/>
    </xf>
    <xf numFmtId="0" fontId="10" fillId="5" borderId="8" xfId="3" applyFont="1" applyFill="1" applyBorder="1" applyAlignment="1">
      <alignment vertical="center" wrapText="1"/>
    </xf>
    <xf numFmtId="0" fontId="0" fillId="0" borderId="0" xfId="0" applyAlignment="1"/>
    <xf numFmtId="0" fontId="15" fillId="2" borderId="4" xfId="2" applyFont="1" applyBorder="1" applyAlignment="1">
      <alignment vertical="center"/>
    </xf>
    <xf numFmtId="165" fontId="5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65" fontId="14" fillId="6" borderId="2" xfId="0" applyNumberFormat="1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165" fontId="13" fillId="0" borderId="2" xfId="0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15" fillId="2" borderId="5" xfId="2" applyFont="1" applyBorder="1" applyAlignment="1">
      <alignment vertical="center"/>
    </xf>
    <xf numFmtId="165" fontId="14" fillId="6" borderId="7" xfId="0" applyNumberFormat="1" applyFont="1" applyFill="1" applyBorder="1" applyAlignment="1">
      <alignment vertical="center" wrapText="1"/>
    </xf>
    <xf numFmtId="0" fontId="9" fillId="5" borderId="7" xfId="3" applyFont="1" applyFill="1" applyBorder="1" applyAlignment="1">
      <alignment vertical="center" wrapText="1"/>
    </xf>
    <xf numFmtId="0" fontId="6" fillId="5" borderId="7" xfId="3" applyFont="1" applyFill="1" applyBorder="1" applyAlignment="1">
      <alignment vertical="center" wrapText="1"/>
    </xf>
    <xf numFmtId="165" fontId="13" fillId="0" borderId="7" xfId="0" applyNumberFormat="1" applyFont="1" applyFill="1" applyBorder="1" applyAlignment="1">
      <alignment vertical="center" wrapText="1"/>
    </xf>
    <xf numFmtId="0" fontId="6" fillId="3" borderId="10" xfId="3" applyFont="1" applyBorder="1" applyAlignment="1">
      <alignment vertical="center" wrapText="1"/>
    </xf>
  </cellXfs>
  <cellStyles count="12">
    <cellStyle name="40% - Accent1" xfId="3" builtinId="31"/>
    <cellStyle name="Accent1" xfId="2" builtinId="29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eading 1" xfId="1" builtinId="16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boo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Lookup List"/>
    </sheetNames>
    <sheetDataSet>
      <sheetData sheetId="0">
        <row r="1">
          <cell r="K1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tabSelected="1" workbookViewId="0">
      <selection activeCell="G6" sqref="G6"/>
    </sheetView>
  </sheetViews>
  <sheetFormatPr defaultColWidth="11" defaultRowHeight="15.75"/>
  <cols>
    <col min="1" max="1" width="24.5" style="8" customWidth="1"/>
    <col min="2" max="2" width="19.875" style="8" customWidth="1"/>
    <col min="3" max="3" width="19.375" style="8" customWidth="1"/>
    <col min="4" max="4" width="11.625" style="8" customWidth="1"/>
    <col min="5" max="5" width="22.125" style="8" customWidth="1"/>
    <col min="6" max="6" width="22.75" style="8" customWidth="1"/>
    <col min="7" max="7" width="30.125" style="8" customWidth="1"/>
  </cols>
  <sheetData>
    <row r="1" spans="1:7" ht="50.1" customHeight="1" thickBot="1">
      <c r="A1" s="1" t="s">
        <v>15</v>
      </c>
      <c r="B1" s="1"/>
      <c r="C1" s="1"/>
      <c r="D1" s="1"/>
      <c r="E1" s="1"/>
      <c r="F1" s="1"/>
      <c r="G1" s="1"/>
    </row>
    <row r="2" spans="1:7" ht="33" customHeight="1">
      <c r="A2" s="2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8" t="s">
        <v>6</v>
      </c>
    </row>
    <row r="3" spans="1:7" ht="30" customHeight="1">
      <c r="A3" s="3" t="str">
        <f>IF(AND(YEAR(OctSun1)=CalendarYear,MONTH(OctSun1)=10),OctSun1, "")</f>
        <v/>
      </c>
      <c r="B3" s="10" t="str">
        <f>IF(AND(YEAR(OctSun1+1)=CalendarYear,MONTH(OctSun1+1)=10),OctSun1+1, "")</f>
        <v/>
      </c>
      <c r="C3" s="10">
        <f>IF(AND(YEAR(OctSun1+2)=CalendarYear,MONTH(OctSun1+2)=10),OctSun1+2, "")</f>
        <v>41548</v>
      </c>
      <c r="D3" s="10">
        <f>IF(AND(YEAR(OctSun1+3)=CalendarYear,MONTH(OctSun1+3)=10),OctSun1+3, "")</f>
        <v>41549</v>
      </c>
      <c r="E3" s="10">
        <f>IF(AND(YEAR(OctSun1+4)=CalendarYear,MONTH(OctSun1+4)=10),OctSun1+4, "")</f>
        <v>41550</v>
      </c>
      <c r="F3" s="10">
        <f>IF(AND(YEAR(OctSun1+5)=CalendarYear,MONTH(OctSun1+5)=10),OctSun1+5, "")</f>
        <v>41551</v>
      </c>
      <c r="G3" s="19">
        <f>IF(AND(YEAR(OctSun1+6)=CalendarYear,MONTH(OctSun1+6)=10),OctSun1+6, "")</f>
        <v>41552</v>
      </c>
    </row>
    <row r="4" spans="1:7" ht="129.94999999999999" customHeight="1">
      <c r="A4" s="4"/>
      <c r="B4" s="11"/>
      <c r="C4" s="16"/>
      <c r="D4" s="16"/>
      <c r="E4" s="16"/>
      <c r="F4" s="16"/>
      <c r="G4" s="20" t="s">
        <v>7</v>
      </c>
    </row>
    <row r="5" spans="1:7" ht="30.95" customHeight="1">
      <c r="A5" s="5">
        <f>IF(AND(YEAR(OctSun1+7)=CalendarYear,MONTH(OctSun1+7)=10),OctSun1+7, "")</f>
        <v>41553</v>
      </c>
      <c r="B5" s="12">
        <f>IF(AND(YEAR(OctSun1+8)=CalendarYear,MONTH(OctSun1+8)=10),OctSun1+8, "")</f>
        <v>41554</v>
      </c>
      <c r="C5" s="12">
        <f>IF(AND(YEAR(OctSun1+9)=CalendarYear,MONTH(OctSun1+9)=10),OctSun1+9, "")</f>
        <v>41555</v>
      </c>
      <c r="D5" s="12">
        <f>IF(AND(YEAR(OctSun1+10)=CalendarYear,MONTH(OctSun1+10)=10),OctSun1+10, "")</f>
        <v>41556</v>
      </c>
      <c r="E5" s="12">
        <f>IF(AND(YEAR(OctSun1+11)=CalendarYear,MONTH(OctSun1+11)=10),OctSun1+11, "")</f>
        <v>41557</v>
      </c>
      <c r="F5" s="12">
        <f>IF(AND(YEAR(OctSun1+12)=CalendarYear,MONTH(OctSun1+12)=10),OctSun1+12,"")</f>
        <v>41558</v>
      </c>
      <c r="G5" s="19">
        <f>IF(AND(YEAR(OctSun1+13)=CalendarYear,MONTH(OctSun1+13)=10),OctSun1+13, "")</f>
        <v>41559</v>
      </c>
    </row>
    <row r="6" spans="1:7" ht="273" customHeight="1">
      <c r="A6" s="6" t="s">
        <v>8</v>
      </c>
      <c r="B6" s="13" t="s">
        <v>9</v>
      </c>
      <c r="C6" s="13" t="s">
        <v>10</v>
      </c>
      <c r="D6" s="13" t="s">
        <v>11</v>
      </c>
      <c r="E6" s="13" t="s">
        <v>12</v>
      </c>
      <c r="F6" s="13" t="s">
        <v>13</v>
      </c>
      <c r="G6" s="21" t="s">
        <v>14</v>
      </c>
    </row>
    <row r="7" spans="1:7" ht="30.95" customHeight="1">
      <c r="A7" s="5">
        <f>IF(AND(YEAR(OctSun1+14)=CalendarYear,MONTH(OctSun1+14)=10),OctSun1+14, "")</f>
        <v>41560</v>
      </c>
      <c r="B7" s="14">
        <f>IF(AND(YEAR(OctSun1+15)=CalendarYear,MONTH(OctSun1+15)=10),OctSun1+15, "")</f>
        <v>41561</v>
      </c>
      <c r="C7" s="14">
        <f>IF(AND(YEAR(OctSun1+16)=CalendarYear,MONTH(OctSun1+16)=10),OctSun1+16, "")</f>
        <v>41562</v>
      </c>
      <c r="D7" s="14">
        <f>IF(AND(YEAR(OctSun1+17)=CalendarYear,MONTH(OctSun1+17)=10),OctSun1+17, "")</f>
        <v>41563</v>
      </c>
      <c r="E7" s="14">
        <f>IF(AND(YEAR(OctSun1+18)=CalendarYear,MONTH(OctSun1+18)=10),OctSun1+18, "")</f>
        <v>41564</v>
      </c>
      <c r="F7" s="14">
        <f>IF(AND(YEAR(OctSun1+19)=CalendarYear,MONTH(OctSun1+19)=10),OctSun1+19, "")</f>
        <v>41565</v>
      </c>
      <c r="G7" s="22">
        <f>IF(AND(YEAR(OctSun1+20)=CalendarYear,MONTH(OctSun1+20)=10),OctSun1+20, "")</f>
        <v>41566</v>
      </c>
    </row>
    <row r="8" spans="1:7" ht="222" customHeight="1" thickBot="1">
      <c r="A8" s="7" t="s">
        <v>16</v>
      </c>
      <c r="B8" s="15"/>
      <c r="C8" s="17"/>
      <c r="D8" s="17"/>
      <c r="E8" s="17"/>
      <c r="F8" s="17"/>
      <c r="G8" s="23"/>
    </row>
  </sheetData>
  <mergeCells count="1">
    <mergeCell ref="A1:G1"/>
  </mergeCells>
  <pageMargins left="0.25" right="0" top="0.25" bottom="0.25" header="0.5" footer="0.5"/>
  <pageSetup scale="72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Thenu Raajan</dc:creator>
  <cp:lastModifiedBy>Raja</cp:lastModifiedBy>
  <cp:lastPrinted>2013-10-02T03:44:40Z</cp:lastPrinted>
  <dcterms:created xsi:type="dcterms:W3CDTF">2013-10-01T23:46:02Z</dcterms:created>
  <dcterms:modified xsi:type="dcterms:W3CDTF">2013-10-02T03:49:51Z</dcterms:modified>
</cp:coreProperties>
</file>